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ARCHIVOS PÁGINA WEBB\Información Disicliplina Financiera\"/>
    </mc:Choice>
  </mc:AlternateContent>
  <xr:revisionPtr revIDLastSave="0" documentId="13_ncr:1_{8FCA28D5-2F7A-4BFB-9078-FD02AFA91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6" i="1"/>
  <c r="E6" i="1"/>
  <c r="E28" i="1" s="1"/>
  <c r="D6" i="1"/>
  <c r="C6" i="1"/>
  <c r="C28" i="1" s="1"/>
  <c r="B6" i="1"/>
  <c r="G6" i="1"/>
  <c r="G17" i="1"/>
  <c r="B28" i="1" l="1"/>
  <c r="D28" i="1"/>
  <c r="F28" i="1"/>
  <c r="G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<sst xmlns="http://schemas.openxmlformats.org/spreadsheetml/2006/main" count="33" uniqueCount="25">
  <si>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</si>
  <si>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</si>
  <si>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</si>
  <si>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</si>
  <si>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</si>
  <si>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</si>
  <si>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</si>
  <si>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</si>
  <si>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</si>
  <si>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</si>
  <si>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</si>
  <si>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</si>
  <si>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</si>
  <si>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</si>
  <si>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</si>
  <si>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</si>
  <si>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</si>
  <si>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</si>
  <si>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</si>
  <si>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</si>
  <si>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</si>
  <si>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</si>
  <si>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INSTITUTO TECNOLOGICO SUPERIOR DE GUANAJUATO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</si>
  <si>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Egresos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</si>
  <si>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Egresos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</si>
</sst>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164" fontId="4" fillId="0" borderId="11" xfId="1" applyNumberFormat="1" applyFont="1" applyFill="1" applyBorder="1" applyAlignment="1" applyProtection="1">
      <alignment vertical="center"/>
    </xf>
    <xf numFmtId="164" fontId="3" fillId="0" borderId="11" xfId="1" applyNumberFormat="1" applyFont="1" applyFill="1" applyBorder="1" applyAlignment="1" applyProtection="1"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3" fontId="0" fillId="0" borderId="14" xfId="0" applyNumberFormat="1" applyBorder="1" applyProtection="1">
      <protection locked="0"/>
    </xf>
  </cellXfs>
  <cellStyles count="4">
    <cellStyle name="Millares" xfId="1" builtinId="3"/>
    <cellStyle name="Millares 2" xfId="2" xr:uid="{F969C1EF-667E-4F1A-B2F5-6F85CFF19D43}"/>
    <cellStyle name="Normal" xfId="0" builtinId="0"/>
    <cellStyle name="Normal 3" xfId="3" xr:uid="{BF25793C-751A-48AF-ABC7-1D6B386120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2980766</xdr:colOff>
      <xdr:row>0</xdr:row>
      <xdr:rowOff>44824</xdr:rowOff>
    </xdr:from>
    <xdr:to>
      <xdr:col>0</xdr:col>
      <xdr:colOff>3697942</xdr:colOff>
      <xdr:row>2</xdr:row>
      <xdr:rowOff>124666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A92B11-1549-4920-B711-3AEC7E7EE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0766" y="44824"/>
          <a:ext cx="717176" cy="460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85" zoomScaleNormal="85" workbookViewId="0">
      <selection activeCell="G25" sqref="G25"/>
    </sheetView>
  </sheetViews>
  <sheetFormatPr baseColWidth="10" defaultRowHeight="15" x14ac:dyDescent="0.25"/>
  <cols>
    <col min="1" max="1" width="61.85546875" bestFit="1" customWidth="1"/>
    <col min="2" max="7" width="16.85546875" customWidth="1"/>
  </cols>
  <sheetData>
    <row r="1" spans="1:7" x14ac:dyDescent="0.25">
      <c r="A1" s="19" t="s">
        <v>22</v>
      </c>
      <c r="B1" s="20"/>
      <c r="C1" s="20"/>
      <c r="D1" s="20"/>
      <c r="E1" s="20"/>
      <c r="F1" s="20"/>
      <c r="G1" s="21"/>
    </row>
    <row r="2" spans="1:7" x14ac:dyDescent="0.25">
      <c r="A2" s="22" t="s">
        <v>0</v>
      </c>
      <c r="B2" s="23"/>
      <c r="C2" s="23"/>
      <c r="D2" s="23"/>
      <c r="E2" s="23"/>
      <c r="F2" s="23"/>
      <c r="G2" s="24"/>
    </row>
    <row r="3" spans="1:7" x14ac:dyDescent="0.25">
      <c r="A3" s="25" t="s">
        <v>1</v>
      </c>
      <c r="B3" s="26"/>
      <c r="C3" s="26"/>
      <c r="D3" s="26"/>
      <c r="E3" s="26"/>
      <c r="F3" s="26"/>
      <c r="G3" s="27"/>
    </row>
    <row r="4" spans="1:7" x14ac:dyDescent="0.25">
      <c r="A4" s="28" t="s">
        <v>2</v>
      </c>
      <c r="B4" s="10">
        <v>2020</v>
      </c>
      <c r="C4" s="10">
        <v>2021</v>
      </c>
      <c r="D4" s="10">
        <v>2022</v>
      </c>
      <c r="E4" s="10">
        <v>2023</v>
      </c>
      <c r="F4" s="10">
        <v>2024</v>
      </c>
      <c r="G4" s="12">
        <v>2025</v>
      </c>
    </row>
    <row r="5" spans="1:7" ht="56.25" customHeight="1" x14ac:dyDescent="0.25">
      <c r="A5" s="29"/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3" t="s">
        <v>3</v>
      </c>
    </row>
    <row r="6" spans="1:7" x14ac:dyDescent="0.25">
      <c r="A6" s="1" t="s">
        <v>4</v>
      </c>
      <c r="B6" s="2">
        <f t="shared" ref="B6:F6" si="0">((SUM(B7:B15))*-1)*-1</f>
        <v>-20307885.420000002</v>
      </c>
      <c r="C6" s="2">
        <f t="shared" si="0"/>
        <v>-19942078.670000002</v>
      </c>
      <c r="D6" s="2">
        <f t="shared" si="0"/>
        <v>-20315414.970000003</v>
      </c>
      <c r="E6" s="2">
        <f t="shared" si="0"/>
        <v>-24919567.150000002</v>
      </c>
      <c r="F6" s="2">
        <f t="shared" si="0"/>
        <v>-28820297.790000003</v>
      </c>
      <c r="G6" s="2">
        <f t="shared" ref="G6" si="1">((SUM(G7:G15))*-1)*-1</f>
        <v>-27614505</v>
      </c>
    </row>
    <row r="7" spans="1:7" x14ac:dyDescent="0.25">
      <c r="A7" s="3" t="s">
        <v>5</v>
      </c>
      <c r="B7" s="16">
        <v>-14217887.09</v>
      </c>
      <c r="C7" s="16">
        <v>-15073376.67</v>
      </c>
      <c r="D7" s="16">
        <v>-14628785.73</v>
      </c>
      <c r="E7" s="16">
        <v>-18657240.530000001</v>
      </c>
      <c r="F7" s="16">
        <v>-20586170.190000001</v>
      </c>
      <c r="G7" s="16">
        <v>-20821879</v>
      </c>
    </row>
    <row r="8" spans="1:7" x14ac:dyDescent="0.25">
      <c r="A8" s="3" t="s">
        <v>6</v>
      </c>
      <c r="B8" s="16">
        <v>-787683.99</v>
      </c>
      <c r="C8" s="16">
        <v>-598066.81999999995</v>
      </c>
      <c r="D8" s="16">
        <v>-381305.8</v>
      </c>
      <c r="E8" s="16">
        <v>-460578.06</v>
      </c>
      <c r="F8" s="16">
        <v>-804253.45</v>
      </c>
      <c r="G8" s="16">
        <v>-464000</v>
      </c>
    </row>
    <row r="9" spans="1:7" x14ac:dyDescent="0.25">
      <c r="A9" s="3" t="s">
        <v>21</v>
      </c>
      <c r="B9" s="16">
        <v>-4744974.34</v>
      </c>
      <c r="C9" s="16">
        <v>-3963860.58</v>
      </c>
      <c r="D9" s="16">
        <v>-4849756.84</v>
      </c>
      <c r="E9" s="16">
        <v>-5490698.1500000004</v>
      </c>
      <c r="F9" s="16">
        <v>-5908603.1699999999</v>
      </c>
      <c r="G9" s="16">
        <v>-5919626</v>
      </c>
    </row>
    <row r="10" spans="1:7" x14ac:dyDescent="0.25">
      <c r="A10" s="3" t="s">
        <v>7</v>
      </c>
      <c r="B10" s="16">
        <v>-147080</v>
      </c>
      <c r="C10" s="16">
        <v>-233000</v>
      </c>
      <c r="D10" s="16">
        <v>-308240.59999999998</v>
      </c>
      <c r="E10" s="16">
        <v>-216176.53</v>
      </c>
      <c r="F10" s="16">
        <v>-240574.27</v>
      </c>
      <c r="G10" s="16">
        <v>-334000</v>
      </c>
    </row>
    <row r="11" spans="1:7" x14ac:dyDescent="0.25">
      <c r="A11" s="3" t="s">
        <v>8</v>
      </c>
      <c r="B11" s="16">
        <v>0</v>
      </c>
      <c r="C11" s="16">
        <v>-73774.600000000006</v>
      </c>
      <c r="D11" s="16">
        <v>-147326</v>
      </c>
      <c r="E11" s="16">
        <v>0</v>
      </c>
      <c r="F11" s="16">
        <v>-1280696.71</v>
      </c>
      <c r="G11" s="16">
        <v>-75000</v>
      </c>
    </row>
    <row r="12" spans="1:7" x14ac:dyDescent="0.25">
      <c r="A12" s="3" t="s">
        <v>9</v>
      </c>
      <c r="B12" s="16">
        <v>-410260</v>
      </c>
      <c r="C12" s="16">
        <v>0</v>
      </c>
      <c r="D12" s="16">
        <v>0</v>
      </c>
      <c r="E12" s="16">
        <v>-94873.88</v>
      </c>
      <c r="F12" s="16">
        <v>0</v>
      </c>
      <c r="G12" s="16">
        <v>0</v>
      </c>
    </row>
    <row r="13" spans="1:7" x14ac:dyDescent="0.25">
      <c r="A13" s="3" t="s">
        <v>10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3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" t="s">
        <v>12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4"/>
      <c r="B16" s="14"/>
      <c r="C16" s="14"/>
      <c r="D16" s="14"/>
      <c r="E16" s="14"/>
      <c r="F16" s="14"/>
      <c r="G16" s="14"/>
    </row>
    <row r="17" spans="1:7" x14ac:dyDescent="0.25">
      <c r="A17" s="6" t="s">
        <v>13</v>
      </c>
      <c r="B17" s="15">
        <f>((SUM(B18:B26))*-1)*-1</f>
        <v>-16606065.699999999</v>
      </c>
      <c r="C17" s="15">
        <f>((SUM(C18:C26))*-1)*-1</f>
        <v>-15100138.73</v>
      </c>
      <c r="D17" s="15">
        <f>((SUM(D18:D26))*-1)*-1</f>
        <v>-16058549.220000001</v>
      </c>
      <c r="E17" s="15">
        <f>((SUM(E18:E26))*-1)*-1</f>
        <v>-17898332.16</v>
      </c>
      <c r="F17" s="15">
        <f>SUM(F18:F26)</f>
        <v>-19871868.930000003</v>
      </c>
      <c r="G17" s="15">
        <f>SUM(G18:G26)</f>
        <v>-22451719.999200001</v>
      </c>
    </row>
    <row r="18" spans="1:7" x14ac:dyDescent="0.25">
      <c r="A18" s="3" t="s">
        <v>5</v>
      </c>
      <c r="B18" s="16">
        <v>-13871804.289999999</v>
      </c>
      <c r="C18" s="16">
        <v>-13615288.550000001</v>
      </c>
      <c r="D18" s="16">
        <v>-13935475.810000001</v>
      </c>
      <c r="E18" s="16">
        <v>-16346827.65</v>
      </c>
      <c r="F18" s="16">
        <v>-16625517.25</v>
      </c>
      <c r="G18" s="16">
        <v>-20821878.999200001</v>
      </c>
    </row>
    <row r="19" spans="1:7" x14ac:dyDescent="0.25">
      <c r="A19" s="3" t="s">
        <v>6</v>
      </c>
      <c r="B19" s="16">
        <v>-421880.85</v>
      </c>
      <c r="C19" s="16">
        <v>-241477.92</v>
      </c>
      <c r="D19" s="16">
        <v>-344574.65</v>
      </c>
      <c r="E19" s="16">
        <v>-278243.96000000002</v>
      </c>
      <c r="F19" s="16">
        <v>-399407.78</v>
      </c>
      <c r="G19" s="16">
        <v>-290635</v>
      </c>
    </row>
    <row r="20" spans="1:7" x14ac:dyDescent="0.25">
      <c r="A20" s="3" t="s">
        <v>21</v>
      </c>
      <c r="B20" s="16">
        <v>-581623.98</v>
      </c>
      <c r="C20" s="16">
        <v>-1110371.72</v>
      </c>
      <c r="D20" s="16">
        <v>-1517286.57</v>
      </c>
      <c r="E20" s="16">
        <v>-1225441.44</v>
      </c>
      <c r="F20" s="16">
        <v>-1339907.71</v>
      </c>
      <c r="G20" s="16">
        <v>-1339206</v>
      </c>
    </row>
    <row r="21" spans="1:7" x14ac:dyDescent="0.25">
      <c r="A21" s="3" t="s">
        <v>7</v>
      </c>
      <c r="B21" s="16">
        <v>0</v>
      </c>
      <c r="C21" s="16">
        <v>0</v>
      </c>
      <c r="D21" s="16">
        <v>0</v>
      </c>
      <c r="E21" s="16">
        <v>-4000</v>
      </c>
      <c r="F21" s="16">
        <v>0</v>
      </c>
      <c r="G21" s="16">
        <v>0</v>
      </c>
    </row>
    <row r="22" spans="1:7" x14ac:dyDescent="0.25">
      <c r="A22" s="3" t="s">
        <v>8</v>
      </c>
      <c r="B22" s="16">
        <v>0</v>
      </c>
      <c r="C22" s="16">
        <v>-133000.54</v>
      </c>
      <c r="D22" s="16">
        <v>-261212.19</v>
      </c>
      <c r="E22" s="16">
        <v>-43819.11</v>
      </c>
      <c r="F22" s="16">
        <v>-1507036.19</v>
      </c>
      <c r="G22" s="30">
        <v>0</v>
      </c>
    </row>
    <row r="23" spans="1:7" x14ac:dyDescent="0.25">
      <c r="A23" s="3" t="s">
        <v>9</v>
      </c>
      <c r="B23" s="16">
        <v>-1730756.58</v>
      </c>
      <c r="C23" s="16">
        <v>0</v>
      </c>
      <c r="D23" s="16">
        <v>0</v>
      </c>
      <c r="E23" s="16">
        <v>0</v>
      </c>
      <c r="F23" s="16">
        <v>0</v>
      </c>
      <c r="G23" s="30">
        <v>0</v>
      </c>
    </row>
    <row r="24" spans="1:7" x14ac:dyDescent="0.25">
      <c r="A24" s="3" t="s">
        <v>10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30">
        <v>0</v>
      </c>
    </row>
    <row r="25" spans="1:7" x14ac:dyDescent="0.25">
      <c r="A25" s="3" t="s">
        <v>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3" t="s">
        <v>12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4"/>
      <c r="B27" s="5">
        <v>0</v>
      </c>
      <c r="C27" s="5">
        <v>0</v>
      </c>
      <c r="D27" s="5"/>
      <c r="E27" s="5"/>
      <c r="F27" s="5"/>
      <c r="G27" s="5"/>
    </row>
    <row r="28" spans="1:7" x14ac:dyDescent="0.25">
      <c r="A28" s="6" t="s">
        <v>15</v>
      </c>
      <c r="B28" s="2">
        <f>((B6+B17)*-1)*-1</f>
        <v>-36913951.120000005</v>
      </c>
      <c r="C28" s="2">
        <f>((C6+C17)*-1)*-1</f>
        <v>-35042217.400000006</v>
      </c>
      <c r="D28" s="2">
        <f>((D6+D17)*-1)*-1</f>
        <v>-36373964.190000005</v>
      </c>
      <c r="E28" s="2">
        <f>((E6+E17)*-1)*-1</f>
        <v>-42817899.310000002</v>
      </c>
      <c r="F28" s="2">
        <f>F6+F17</f>
        <v>-48692166.720000006</v>
      </c>
      <c r="G28" s="2">
        <f>G6+G17</f>
        <v>-50066224.999200001</v>
      </c>
    </row>
    <row r="29" spans="1:7" x14ac:dyDescent="0.25">
      <c r="A29" s="7"/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/>
    </row>
    <row r="30" spans="1:7" x14ac:dyDescent="0.25">
      <c r="A30" s="9"/>
    </row>
    <row r="31" spans="1:7" x14ac:dyDescent="0.25">
      <c r="A31" s="17" t="s">
        <v>23</v>
      </c>
      <c r="B31" s="18"/>
      <c r="C31" s="18"/>
      <c r="D31" s="18"/>
      <c r="E31" s="18"/>
      <c r="F31" s="18"/>
      <c r="G31" s="18"/>
    </row>
    <row r="32" spans="1:7" x14ac:dyDescent="0.25">
      <c r="A32" s="17" t="s">
        <v>24</v>
      </c>
      <c r="B32" s="18"/>
      <c r="C32" s="18"/>
      <c r="D32" s="18"/>
      <c r="E32" s="18"/>
      <c r="F32" s="18"/>
      <c r="G32" s="18"/>
    </row>
  </sheetData>
  <mergeCells count="6">
    <mergeCell ref="A31:G31"/>
    <mergeCell ref="A32:G32"/>
    <mergeCell ref="A1:G1"/>
    <mergeCell ref="A2:G2"/>
    <mergeCell ref="A3:G3"/>
    <mergeCell ref="A4:A5"/>
  </mergeCells>
  <dataValidations count="2">
    <dataValidation allowBlank="1" showInputMessage="1" showErrorMessage="1" prompt="Año 5 (c)" sqref="B5:F5 B4:D4" xr:uid="{00000000-0002-0000-0000-000000000000}"/>
    <dataValidation type="decimal" allowBlank="1" showInputMessage="1" showErrorMessage="1" sqref="B18:G26" xr:uid="{00C8DA45-ADD6-4189-9405-E2C417B6E3A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G6 G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clara vanesa</cp:lastModifiedBy>
  <cp:lastPrinted>2022-03-23T16:24:15Z</cp:lastPrinted>
  <dcterms:created xsi:type="dcterms:W3CDTF">2020-11-11T15:22:08Z</dcterms:created>
  <dcterms:modified xsi:type="dcterms:W3CDTF">2025-05-06T21:01:14Z</dcterms:modified>
</cp:coreProperties>
</file>